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3040" windowHeight="9192" activeTab="1"/>
  </bookViews>
  <sheets>
    <sheet name="апрель" sheetId="1" r:id="rId1"/>
    <sheet name="май" sheetId="3" r:id="rId2"/>
    <sheet name="Лист4" sheetId="4" r:id="rId3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" l="1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H4" i="3"/>
  <c r="M4" i="3" s="1"/>
  <c r="R4" i="3" s="1"/>
  <c r="W4" i="3" s="1"/>
  <c r="Y5" i="3"/>
  <c r="Y12" i="3"/>
  <c r="Y6" i="3"/>
  <c r="Y7" i="3"/>
  <c r="Y8" i="3"/>
  <c r="Y9" i="3"/>
  <c r="Y10" i="3"/>
  <c r="Y11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C30" i="3"/>
  <c r="C29" i="3"/>
  <c r="AA28" i="3"/>
  <c r="Z28" i="3"/>
  <c r="AA27" i="3"/>
  <c r="Z27" i="3"/>
  <c r="AA26" i="3"/>
  <c r="Z26" i="3"/>
  <c r="AA25" i="3"/>
  <c r="Z25" i="3"/>
  <c r="AA24" i="3"/>
  <c r="Z24" i="3"/>
  <c r="AA23" i="3"/>
  <c r="Z23" i="3"/>
  <c r="AA22" i="3"/>
  <c r="Z22" i="3"/>
  <c r="AA21" i="3"/>
  <c r="Z21" i="3"/>
  <c r="AA20" i="3"/>
  <c r="Z20" i="3"/>
  <c r="AA19" i="3"/>
  <c r="Z19" i="3"/>
  <c r="AA18" i="3"/>
  <c r="Z18" i="3"/>
  <c r="AA17" i="3"/>
  <c r="Z17" i="3"/>
  <c r="AA16" i="3"/>
  <c r="Z16" i="3"/>
  <c r="AA15" i="3"/>
  <c r="Z15" i="3"/>
  <c r="AA14" i="3"/>
  <c r="Z14" i="3"/>
  <c r="AA13" i="3"/>
  <c r="Z13" i="3"/>
  <c r="AA11" i="3"/>
  <c r="Z11" i="3"/>
  <c r="AA10" i="3"/>
  <c r="Z10" i="3"/>
  <c r="AA9" i="3"/>
  <c r="Z9" i="3"/>
  <c r="AA8" i="3"/>
  <c r="Z8" i="3"/>
  <c r="AA7" i="3"/>
  <c r="Z7" i="3"/>
  <c r="AA6" i="3"/>
  <c r="Z6" i="3"/>
  <c r="AA5" i="3"/>
  <c r="L4" i="3"/>
  <c r="Q4" i="3" s="1"/>
  <c r="V4" i="3" s="1"/>
  <c r="K4" i="3"/>
  <c r="P4" i="3" s="1"/>
  <c r="U4" i="3" s="1"/>
  <c r="J4" i="3"/>
  <c r="O4" i="3" s="1"/>
  <c r="T4" i="3" s="1"/>
  <c r="I4" i="3"/>
  <c r="N4" i="3" s="1"/>
  <c r="S4" i="3" s="1"/>
  <c r="X4" i="3" s="1"/>
  <c r="Z5" i="3" l="1"/>
  <c r="AA12" i="3"/>
  <c r="AA29" i="3" s="1"/>
  <c r="Z12" i="3"/>
  <c r="Y29" i="3"/>
  <c r="C29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Z29" i="3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C30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Z5" i="1"/>
  <c r="Z29" i="1" s="1"/>
  <c r="Y5" i="1"/>
  <c r="Y29" i="1" s="1"/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5" i="1"/>
  <c r="X29" i="1" s="1"/>
  <c r="I4" i="1"/>
  <c r="J4" i="1"/>
  <c r="O4" i="1" s="1"/>
  <c r="T4" i="1" s="1"/>
  <c r="K4" i="1"/>
  <c r="L4" i="1"/>
  <c r="Q4" i="1" s="1"/>
  <c r="V4" i="1" s="1"/>
  <c r="N4" i="1"/>
  <c r="S4" i="1" s="1"/>
  <c r="P4" i="1"/>
  <c r="U4" i="1" s="1"/>
  <c r="H4" i="1"/>
  <c r="M4" i="1" s="1"/>
  <c r="R4" i="1" s="1"/>
  <c r="W4" i="1" s="1"/>
</calcChain>
</file>

<file path=xl/sharedStrings.xml><?xml version="1.0" encoding="utf-8"?>
<sst xmlns="http://schemas.openxmlformats.org/spreadsheetml/2006/main" count="153" uniqueCount="35">
  <si>
    <t>№ п/п</t>
  </si>
  <si>
    <t>Фамилия, имя ребенка</t>
  </si>
  <si>
    <t>Дни месяца</t>
  </si>
  <si>
    <t>Дней посещенных</t>
  </si>
  <si>
    <t>Дней пропущенных</t>
  </si>
  <si>
    <t>Присутствующих</t>
  </si>
  <si>
    <t>Отсутствующих</t>
  </si>
  <si>
    <r>
      <t xml:space="preserve">  </t>
    </r>
    <r>
      <rPr>
        <sz val="14"/>
        <color theme="1"/>
        <rFont val="Times New Roman"/>
        <family val="1"/>
        <charset val="204"/>
      </rPr>
      <t xml:space="preserve">УЧЕТ ПОСЕЩАЕМОСТИ ДЕТЕЙ ЗА ________________________ 20_____ г.         </t>
    </r>
    <r>
      <rPr>
        <sz val="12"/>
        <color theme="1"/>
        <rFont val="Times New Roman"/>
        <family val="1"/>
        <charset val="204"/>
      </rPr>
      <t xml:space="preserve">  Утверждаю: Заведующий МДОУ _______________</t>
    </r>
  </si>
  <si>
    <t>Горшков Роберт</t>
  </si>
  <si>
    <t>Царев Дмитрий</t>
  </si>
  <si>
    <t>Кудрявцева Николь</t>
  </si>
  <si>
    <t>Кузнецов Александр</t>
  </si>
  <si>
    <t>Иванова Эмилия</t>
  </si>
  <si>
    <t>Федорова Вероника</t>
  </si>
  <si>
    <t>Куликова Варвара</t>
  </si>
  <si>
    <t>Самойлова Полина</t>
  </si>
  <si>
    <t>Васильева Александра</t>
  </si>
  <si>
    <t>Голубева Антонина</t>
  </si>
  <si>
    <t>Кузнецова Варвара</t>
  </si>
  <si>
    <t>Селезнева Милана</t>
  </si>
  <si>
    <t>Николаева Алиса</t>
  </si>
  <si>
    <t>Бирюков Матвей</t>
  </si>
  <si>
    <t>Терехова София</t>
  </si>
  <si>
    <t>Зимина Алиса</t>
  </si>
  <si>
    <t>Моисеев Арсений</t>
  </si>
  <si>
    <t>Кузнецов Роман</t>
  </si>
  <si>
    <t>Белякова Полина</t>
  </si>
  <si>
    <t>Литвинова Эмилия</t>
  </si>
  <si>
    <t>Козлов Семён</t>
  </si>
  <si>
    <t>Ермаков Андрей</t>
  </si>
  <si>
    <t>Федоров Демид</t>
  </si>
  <si>
    <t>Козлова Тамара</t>
  </si>
  <si>
    <t>н</t>
  </si>
  <si>
    <t>б</t>
  </si>
  <si>
    <t xml:space="preserve"> Дней         болеющих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</si>
</sst>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DEB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16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4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D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Посещаемость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9555844354407158E-2"/>
          <c:y val="0.12599573686467236"/>
          <c:w val="0.92455418800805245"/>
          <c:h val="0.747199391851895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апрель!$C$4:$W$4</c:f>
              <c:numCache>
                <c:formatCode>d\-mmm</c:formatCode>
                <c:ptCount val="21"/>
                <c:pt idx="0">
                  <c:v>44652</c:v>
                </c:pt>
                <c:pt idx="1">
                  <c:v>44655</c:v>
                </c:pt>
                <c:pt idx="2">
                  <c:v>44656</c:v>
                </c:pt>
                <c:pt idx="3">
                  <c:v>44657</c:v>
                </c:pt>
                <c:pt idx="4">
                  <c:v>44658</c:v>
                </c:pt>
                <c:pt idx="5">
                  <c:v>44659</c:v>
                </c:pt>
                <c:pt idx="6">
                  <c:v>44662</c:v>
                </c:pt>
                <c:pt idx="7">
                  <c:v>44663</c:v>
                </c:pt>
                <c:pt idx="8">
                  <c:v>44664</c:v>
                </c:pt>
                <c:pt idx="9">
                  <c:v>44665</c:v>
                </c:pt>
                <c:pt idx="10">
                  <c:v>44666</c:v>
                </c:pt>
                <c:pt idx="11">
                  <c:v>44669</c:v>
                </c:pt>
                <c:pt idx="12">
                  <c:v>44670</c:v>
                </c:pt>
                <c:pt idx="13">
                  <c:v>44671</c:v>
                </c:pt>
                <c:pt idx="14">
                  <c:v>44672</c:v>
                </c:pt>
                <c:pt idx="15">
                  <c:v>44673</c:v>
                </c:pt>
                <c:pt idx="16">
                  <c:v>44676</c:v>
                </c:pt>
                <c:pt idx="17">
                  <c:v>44677</c:v>
                </c:pt>
                <c:pt idx="18">
                  <c:v>44678</c:v>
                </c:pt>
                <c:pt idx="19">
                  <c:v>44679</c:v>
                </c:pt>
                <c:pt idx="20">
                  <c:v>44680</c:v>
                </c:pt>
              </c:numCache>
            </c:numRef>
          </c:cat>
          <c:val>
            <c:numRef>
              <c:f>апрель!$C$29:$W$29</c:f>
              <c:numCache>
                <c:formatCode>General</c:formatCode>
                <c:ptCount val="21"/>
                <c:pt idx="0">
                  <c:v>21</c:v>
                </c:pt>
                <c:pt idx="1">
                  <c:v>22</c:v>
                </c:pt>
                <c:pt idx="2">
                  <c:v>21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20</c:v>
                </c:pt>
                <c:pt idx="14">
                  <c:v>21</c:v>
                </c:pt>
                <c:pt idx="15">
                  <c:v>20</c:v>
                </c:pt>
                <c:pt idx="16">
                  <c:v>21</c:v>
                </c:pt>
                <c:pt idx="17">
                  <c:v>19</c:v>
                </c:pt>
                <c:pt idx="18">
                  <c:v>23</c:v>
                </c:pt>
                <c:pt idx="19">
                  <c:v>19</c:v>
                </c:pt>
                <c:pt idx="2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8-49F9-AED7-9955B48AE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686976"/>
        <c:axId val="389684624"/>
      </c:barChart>
      <c:dateAx>
        <c:axId val="38968697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684624"/>
        <c:crosses val="autoZero"/>
        <c:auto val="1"/>
        <c:lblOffset val="100"/>
        <c:baseTimeUnit val="days"/>
      </c:dateAx>
      <c:valAx>
        <c:axId val="38968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68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Посещаемость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9555844354407158E-2"/>
          <c:y val="0.12599573686467236"/>
          <c:w val="0.92455418800805245"/>
          <c:h val="0.747199391851895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май!$C$4:$W$4</c:f>
              <c:numCache>
                <c:formatCode>d\-mmm</c:formatCode>
                <c:ptCount val="21"/>
                <c:pt idx="0">
                  <c:v>44683</c:v>
                </c:pt>
                <c:pt idx="1">
                  <c:v>44684</c:v>
                </c:pt>
                <c:pt idx="2">
                  <c:v>44685</c:v>
                </c:pt>
                <c:pt idx="3">
                  <c:v>44686</c:v>
                </c:pt>
                <c:pt idx="4">
                  <c:v>44687</c:v>
                </c:pt>
                <c:pt idx="5">
                  <c:v>44683</c:v>
                </c:pt>
                <c:pt idx="6">
                  <c:v>44691</c:v>
                </c:pt>
                <c:pt idx="7">
                  <c:v>44692</c:v>
                </c:pt>
                <c:pt idx="8">
                  <c:v>44693</c:v>
                </c:pt>
                <c:pt idx="9">
                  <c:v>44694</c:v>
                </c:pt>
                <c:pt idx="10">
                  <c:v>44690</c:v>
                </c:pt>
                <c:pt idx="11">
                  <c:v>44698</c:v>
                </c:pt>
                <c:pt idx="12">
                  <c:v>44699</c:v>
                </c:pt>
                <c:pt idx="13">
                  <c:v>44700</c:v>
                </c:pt>
                <c:pt idx="14">
                  <c:v>44701</c:v>
                </c:pt>
                <c:pt idx="15">
                  <c:v>44697</c:v>
                </c:pt>
                <c:pt idx="16">
                  <c:v>44705</c:v>
                </c:pt>
                <c:pt idx="17">
                  <c:v>44706</c:v>
                </c:pt>
                <c:pt idx="18">
                  <c:v>44707</c:v>
                </c:pt>
                <c:pt idx="19">
                  <c:v>44708</c:v>
                </c:pt>
                <c:pt idx="20">
                  <c:v>44704</c:v>
                </c:pt>
              </c:numCache>
            </c:numRef>
          </c:cat>
          <c:val>
            <c:numRef>
              <c:f>май!$C$29:$W$29</c:f>
              <c:numCache>
                <c:formatCode>General</c:formatCode>
                <c:ptCount val="21"/>
                <c:pt idx="0">
                  <c:v>23</c:v>
                </c:pt>
                <c:pt idx="1">
                  <c:v>19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23</c:v>
                </c:pt>
                <c:pt idx="7">
                  <c:v>22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22</c:v>
                </c:pt>
                <c:pt idx="12">
                  <c:v>21</c:v>
                </c:pt>
                <c:pt idx="13">
                  <c:v>22</c:v>
                </c:pt>
                <c:pt idx="14">
                  <c:v>21</c:v>
                </c:pt>
                <c:pt idx="15">
                  <c:v>21</c:v>
                </c:pt>
                <c:pt idx="16">
                  <c:v>23</c:v>
                </c:pt>
                <c:pt idx="17">
                  <c:v>22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3-4885-B475-6A7FF2DE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686976"/>
        <c:axId val="389684624"/>
      </c:barChart>
      <c:dateAx>
        <c:axId val="38968697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684624"/>
        <c:crosses val="autoZero"/>
        <c:auto val="1"/>
        <c:lblOffset val="100"/>
        <c:baseTimeUnit val="days"/>
      </c:dateAx>
      <c:valAx>
        <c:axId val="38968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68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30</xdr:row>
      <xdr:rowOff>71436</xdr:rowOff>
    </xdr:from>
    <xdr:to>
      <xdr:col>22</xdr:col>
      <xdr:colOff>190500</xdr:colOff>
      <xdr:row>49</xdr:row>
      <xdr:rowOff>190499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30</xdr:row>
      <xdr:rowOff>71436</xdr:rowOff>
    </xdr:from>
    <xdr:to>
      <xdr:col>22</xdr:col>
      <xdr:colOff>190500</xdr:colOff>
      <xdr:row>49</xdr:row>
      <xdr:rowOff>182879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="75" zoomScaleNormal="100" workbookViewId="0">
      <selection activeCell="Y45" sqref="Y45"/>
    </sheetView>
  </sheetViews>
  <sheetFormatPr defaultRowHeight="14.4" x14ac:dyDescent="0.3"/>
  <cols>
    <col min="2" max="2" width="21.88671875" customWidth="1"/>
    <col min="3" max="14" width="5.6640625" customWidth="1"/>
    <col min="15" max="15" width="5.88671875" customWidth="1"/>
    <col min="16" max="22" width="5.6640625" customWidth="1"/>
    <col min="23" max="23" width="6" customWidth="1"/>
  </cols>
  <sheetData>
    <row r="1" spans="1:26" ht="18" x14ac:dyDescent="0.3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6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9.25" customHeight="1" x14ac:dyDescent="0.3">
      <c r="A3" s="12" t="s">
        <v>0</v>
      </c>
      <c r="B3" s="19" t="s">
        <v>1</v>
      </c>
      <c r="C3" s="16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2" t="s">
        <v>3</v>
      </c>
      <c r="Y3" s="12" t="s">
        <v>4</v>
      </c>
      <c r="Z3" s="14" t="s">
        <v>34</v>
      </c>
    </row>
    <row r="4" spans="1:26" x14ac:dyDescent="0.3">
      <c r="A4" s="12"/>
      <c r="B4" s="19"/>
      <c r="C4" s="8">
        <v>44652</v>
      </c>
      <c r="D4" s="8">
        <v>44655</v>
      </c>
      <c r="E4" s="8">
        <v>44656</v>
      </c>
      <c r="F4" s="8">
        <v>44657</v>
      </c>
      <c r="G4" s="8">
        <v>44658</v>
      </c>
      <c r="H4" s="8">
        <f>C4+7</f>
        <v>44659</v>
      </c>
      <c r="I4" s="8">
        <f t="shared" ref="I4:W4" si="0">D4+7</f>
        <v>44662</v>
      </c>
      <c r="J4" s="8">
        <f t="shared" si="0"/>
        <v>44663</v>
      </c>
      <c r="K4" s="8">
        <f t="shared" si="0"/>
        <v>44664</v>
      </c>
      <c r="L4" s="8">
        <f t="shared" si="0"/>
        <v>44665</v>
      </c>
      <c r="M4" s="8">
        <f t="shared" si="0"/>
        <v>44666</v>
      </c>
      <c r="N4" s="8">
        <f t="shared" si="0"/>
        <v>44669</v>
      </c>
      <c r="O4" s="8">
        <f t="shared" si="0"/>
        <v>44670</v>
      </c>
      <c r="P4" s="8">
        <f t="shared" si="0"/>
        <v>44671</v>
      </c>
      <c r="Q4" s="8">
        <f t="shared" si="0"/>
        <v>44672</v>
      </c>
      <c r="R4" s="8">
        <f t="shared" si="0"/>
        <v>44673</v>
      </c>
      <c r="S4" s="8">
        <f t="shared" si="0"/>
        <v>44676</v>
      </c>
      <c r="T4" s="8">
        <f t="shared" si="0"/>
        <v>44677</v>
      </c>
      <c r="U4" s="8">
        <f t="shared" si="0"/>
        <v>44678</v>
      </c>
      <c r="V4" s="8">
        <f t="shared" si="0"/>
        <v>44679</v>
      </c>
      <c r="W4" s="8">
        <f t="shared" si="0"/>
        <v>44680</v>
      </c>
      <c r="X4" s="12"/>
      <c r="Y4" s="12"/>
      <c r="Z4" s="15"/>
    </row>
    <row r="5" spans="1:26" x14ac:dyDescent="0.3">
      <c r="A5" s="4">
        <v>1</v>
      </c>
      <c r="B5" s="5" t="s">
        <v>26</v>
      </c>
      <c r="C5" s="1"/>
      <c r="D5" s="1"/>
      <c r="E5" s="1" t="s">
        <v>33</v>
      </c>
      <c r="F5" s="1" t="s">
        <v>33</v>
      </c>
      <c r="G5" s="1" t="s">
        <v>33</v>
      </c>
      <c r="H5" s="1" t="s">
        <v>33</v>
      </c>
      <c r="I5" s="1" t="s">
        <v>33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5">
        <f>COUNTBLANK(C5:W5)</f>
        <v>16</v>
      </c>
      <c r="Y5" s="5">
        <f>COUNTA(C5:W5)</f>
        <v>5</v>
      </c>
      <c r="Z5" s="10">
        <f>COUNTIF(C5:W5,"б")</f>
        <v>5</v>
      </c>
    </row>
    <row r="6" spans="1:26" ht="16.5" customHeight="1" x14ac:dyDescent="0.3">
      <c r="A6" s="4">
        <v>2</v>
      </c>
      <c r="B6" s="5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5">
        <f t="shared" ref="X6:X28" si="1">COUNTBLANK(C6:W6)</f>
        <v>21</v>
      </c>
      <c r="Y6" s="5">
        <f t="shared" ref="Y6:Y28" si="2">COUNTA(C6:W6)</f>
        <v>0</v>
      </c>
      <c r="Z6" s="10">
        <f t="shared" ref="Z6:Z28" si="3">COUNTIF(C6:W6,"б")</f>
        <v>0</v>
      </c>
    </row>
    <row r="7" spans="1:26" hidden="1" x14ac:dyDescent="0.3">
      <c r="A7" s="4">
        <v>3</v>
      </c>
      <c r="B7" s="5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5">
        <f t="shared" si="1"/>
        <v>21</v>
      </c>
      <c r="Y7" s="5">
        <f t="shared" si="2"/>
        <v>0</v>
      </c>
      <c r="Z7" s="10">
        <f t="shared" si="3"/>
        <v>0</v>
      </c>
    </row>
    <row r="8" spans="1:26" x14ac:dyDescent="0.3">
      <c r="A8" s="4">
        <v>4</v>
      </c>
      <c r="B8" s="5" t="s">
        <v>17</v>
      </c>
      <c r="C8" s="1" t="s">
        <v>32</v>
      </c>
      <c r="D8" s="1"/>
      <c r="E8" s="1"/>
      <c r="F8" s="1"/>
      <c r="G8" s="1"/>
      <c r="H8" s="1"/>
      <c r="I8" s="1" t="s">
        <v>32</v>
      </c>
      <c r="J8" s="1"/>
      <c r="K8" s="1"/>
      <c r="L8" s="1"/>
      <c r="M8" s="1"/>
      <c r="N8" s="1" t="s">
        <v>32</v>
      </c>
      <c r="O8" s="1"/>
      <c r="P8" s="1"/>
      <c r="Q8" s="1"/>
      <c r="R8" s="1"/>
      <c r="S8" s="1"/>
      <c r="T8" s="1"/>
      <c r="U8" s="1"/>
      <c r="V8" s="1"/>
      <c r="W8" s="1"/>
      <c r="X8" s="5">
        <f t="shared" si="1"/>
        <v>18</v>
      </c>
      <c r="Y8" s="5">
        <f t="shared" si="2"/>
        <v>3</v>
      </c>
      <c r="Z8" s="10">
        <f t="shared" si="3"/>
        <v>0</v>
      </c>
    </row>
    <row r="9" spans="1:26" x14ac:dyDescent="0.3">
      <c r="A9" s="4">
        <v>5</v>
      </c>
      <c r="B9" s="5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 t="s">
        <v>32</v>
      </c>
      <c r="U9" s="1"/>
      <c r="V9" s="1"/>
      <c r="W9" s="1"/>
      <c r="X9" s="5">
        <f t="shared" si="1"/>
        <v>20</v>
      </c>
      <c r="Y9" s="5">
        <f t="shared" si="2"/>
        <v>1</v>
      </c>
      <c r="Z9" s="10">
        <f t="shared" si="3"/>
        <v>0</v>
      </c>
    </row>
    <row r="10" spans="1:26" x14ac:dyDescent="0.3">
      <c r="A10" s="4">
        <v>6</v>
      </c>
      <c r="B10" s="5" t="s">
        <v>29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 t="s">
        <v>32</v>
      </c>
      <c r="R10" s="1"/>
      <c r="S10" s="1"/>
      <c r="T10" s="1"/>
      <c r="U10" s="1"/>
      <c r="V10" s="1" t="s">
        <v>32</v>
      </c>
      <c r="W10" s="1"/>
      <c r="X10" s="5">
        <f t="shared" si="1"/>
        <v>19</v>
      </c>
      <c r="Y10" s="5">
        <f t="shared" si="2"/>
        <v>2</v>
      </c>
      <c r="Z10" s="10">
        <f t="shared" si="3"/>
        <v>0</v>
      </c>
    </row>
    <row r="11" spans="1:26" x14ac:dyDescent="0.3">
      <c r="A11" s="4">
        <v>7</v>
      </c>
      <c r="B11" s="5" t="s">
        <v>23</v>
      </c>
      <c r="C11" s="1"/>
      <c r="D11" s="1"/>
      <c r="E11" s="1" t="s">
        <v>32</v>
      </c>
      <c r="F11" s="1"/>
      <c r="G11" s="1"/>
      <c r="H11" s="1"/>
      <c r="I11" s="1"/>
      <c r="J11" s="1" t="s">
        <v>32</v>
      </c>
      <c r="K11" s="1"/>
      <c r="L11" s="1"/>
      <c r="M11" s="1"/>
      <c r="N11" s="1"/>
      <c r="O11" s="1"/>
      <c r="P11" s="1"/>
      <c r="Q11" s="1"/>
      <c r="R11" s="1"/>
      <c r="S11" s="1" t="s">
        <v>32</v>
      </c>
      <c r="T11" s="1"/>
      <c r="U11" s="1"/>
      <c r="V11" s="1"/>
      <c r="W11" s="1"/>
      <c r="X11" s="5">
        <f t="shared" si="1"/>
        <v>18</v>
      </c>
      <c r="Y11" s="5">
        <f t="shared" si="2"/>
        <v>3</v>
      </c>
      <c r="Z11" s="10">
        <f t="shared" si="3"/>
        <v>0</v>
      </c>
    </row>
    <row r="12" spans="1:26" x14ac:dyDescent="0.3">
      <c r="A12" s="4">
        <v>8</v>
      </c>
      <c r="B12" s="5" t="s">
        <v>12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32</v>
      </c>
      <c r="P12" s="1"/>
      <c r="Q12" s="1"/>
      <c r="R12" s="1"/>
      <c r="S12" s="1"/>
      <c r="T12" s="1" t="s">
        <v>33</v>
      </c>
      <c r="U12" s="1"/>
      <c r="V12" s="1" t="s">
        <v>33</v>
      </c>
      <c r="W12" s="1"/>
      <c r="X12" s="5">
        <f t="shared" si="1"/>
        <v>18</v>
      </c>
      <c r="Y12" s="5">
        <f t="shared" si="2"/>
        <v>3</v>
      </c>
      <c r="Z12" s="10">
        <f t="shared" si="3"/>
        <v>2</v>
      </c>
    </row>
    <row r="13" spans="1:26" x14ac:dyDescent="0.3">
      <c r="A13" s="4">
        <v>9</v>
      </c>
      <c r="B13" s="5" t="s">
        <v>28</v>
      </c>
      <c r="C13" s="1"/>
      <c r="D13" s="1"/>
      <c r="E13" s="1"/>
      <c r="F13" s="1"/>
      <c r="G13" s="1"/>
      <c r="H13" s="1"/>
      <c r="I13" s="1"/>
      <c r="J13" s="1"/>
      <c r="K13" s="1" t="s">
        <v>33</v>
      </c>
      <c r="L13" s="1" t="s">
        <v>33</v>
      </c>
      <c r="M13" s="1" t="s">
        <v>33</v>
      </c>
      <c r="N13" s="1" t="s">
        <v>33</v>
      </c>
      <c r="O13" s="1"/>
      <c r="P13" s="1"/>
      <c r="Q13" s="1"/>
      <c r="R13" s="1"/>
      <c r="S13" s="1"/>
      <c r="T13" s="1"/>
      <c r="U13" s="1"/>
      <c r="V13" s="1"/>
      <c r="W13" s="1"/>
      <c r="X13" s="5">
        <f t="shared" si="1"/>
        <v>17</v>
      </c>
      <c r="Y13" s="5">
        <f t="shared" si="2"/>
        <v>4</v>
      </c>
      <c r="Z13" s="10">
        <f t="shared" si="3"/>
        <v>4</v>
      </c>
    </row>
    <row r="14" spans="1:26" ht="12.75" customHeight="1" x14ac:dyDescent="0.3">
      <c r="A14" s="4">
        <v>10</v>
      </c>
      <c r="B14" s="5" t="s">
        <v>31</v>
      </c>
      <c r="C14" s="1"/>
      <c r="D14" s="1"/>
      <c r="E14" s="1"/>
      <c r="F14" s="1" t="s">
        <v>32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5">
        <f t="shared" si="1"/>
        <v>20</v>
      </c>
      <c r="Y14" s="5">
        <f t="shared" si="2"/>
        <v>1</v>
      </c>
      <c r="Z14" s="10">
        <f t="shared" si="3"/>
        <v>0</v>
      </c>
    </row>
    <row r="15" spans="1:26" ht="15" customHeight="1" x14ac:dyDescent="0.3">
      <c r="A15" s="4">
        <v>11</v>
      </c>
      <c r="B15" s="5" t="s">
        <v>10</v>
      </c>
      <c r="C15" s="1"/>
      <c r="D15" s="1"/>
      <c r="E15" s="1"/>
      <c r="F15" s="1"/>
      <c r="G15" s="1"/>
      <c r="H15" s="1" t="s">
        <v>32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 t="s">
        <v>32</v>
      </c>
      <c r="X15" s="5">
        <f t="shared" si="1"/>
        <v>19</v>
      </c>
      <c r="Y15" s="5">
        <f t="shared" si="2"/>
        <v>2</v>
      </c>
      <c r="Z15" s="10">
        <f t="shared" si="3"/>
        <v>0</v>
      </c>
    </row>
    <row r="16" spans="1:26" ht="15.75" customHeight="1" x14ac:dyDescent="0.3">
      <c r="A16" s="4">
        <v>12</v>
      </c>
      <c r="B16" s="5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 t="s">
        <v>32</v>
      </c>
      <c r="S16" s="1"/>
      <c r="T16" s="1"/>
      <c r="U16" s="1"/>
      <c r="V16" s="1"/>
      <c r="W16" s="1"/>
      <c r="X16" s="5">
        <f t="shared" si="1"/>
        <v>20</v>
      </c>
      <c r="Y16" s="5">
        <f t="shared" si="2"/>
        <v>1</v>
      </c>
      <c r="Z16" s="10">
        <f t="shared" si="3"/>
        <v>0</v>
      </c>
    </row>
    <row r="17" spans="1:26" x14ac:dyDescent="0.3">
      <c r="A17" s="4">
        <v>13</v>
      </c>
      <c r="B17" s="5" t="s">
        <v>25</v>
      </c>
      <c r="C17" s="1"/>
      <c r="D17" s="1"/>
      <c r="E17" s="1"/>
      <c r="F17" s="1"/>
      <c r="G17" s="1" t="s">
        <v>32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 t="s">
        <v>33</v>
      </c>
      <c r="U17" s="1"/>
      <c r="V17" s="1"/>
      <c r="W17" s="1"/>
      <c r="X17" s="5">
        <f t="shared" si="1"/>
        <v>19</v>
      </c>
      <c r="Y17" s="5">
        <f t="shared" si="2"/>
        <v>2</v>
      </c>
      <c r="Z17" s="10">
        <f t="shared" si="3"/>
        <v>1</v>
      </c>
    </row>
    <row r="18" spans="1:26" ht="14.25" customHeight="1" x14ac:dyDescent="0.3">
      <c r="A18" s="4">
        <v>14</v>
      </c>
      <c r="B18" s="5" t="s">
        <v>18</v>
      </c>
      <c r="C18" s="1" t="s">
        <v>32</v>
      </c>
      <c r="D18" s="1"/>
      <c r="E18" s="1"/>
      <c r="F18" s="1"/>
      <c r="G18" s="1"/>
      <c r="H18" s="1"/>
      <c r="I18" s="1"/>
      <c r="J18" s="1"/>
      <c r="K18" s="1"/>
      <c r="L18" s="1"/>
      <c r="M18" s="1" t="s">
        <v>32</v>
      </c>
      <c r="N18" s="1"/>
      <c r="O18" s="1"/>
      <c r="P18" s="1"/>
      <c r="Q18" s="1"/>
      <c r="R18" s="1" t="s">
        <v>33</v>
      </c>
      <c r="S18" s="1"/>
      <c r="T18" s="1"/>
      <c r="U18" s="1"/>
      <c r="V18" s="1"/>
      <c r="W18" s="1"/>
      <c r="X18" s="5">
        <f t="shared" si="1"/>
        <v>18</v>
      </c>
      <c r="Y18" s="5">
        <f t="shared" si="2"/>
        <v>3</v>
      </c>
      <c r="Z18" s="10">
        <f t="shared" si="3"/>
        <v>1</v>
      </c>
    </row>
    <row r="19" spans="1:26" x14ac:dyDescent="0.3">
      <c r="A19" s="4">
        <v>15</v>
      </c>
      <c r="B19" s="5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 t="s">
        <v>32</v>
      </c>
      <c r="Q19" s="1"/>
      <c r="R19" s="1"/>
      <c r="S19" s="1"/>
      <c r="T19" s="1"/>
      <c r="U19" s="1"/>
      <c r="V19" s="1"/>
      <c r="W19" s="1"/>
      <c r="X19" s="5">
        <f t="shared" si="1"/>
        <v>20</v>
      </c>
      <c r="Y19" s="5">
        <f t="shared" si="2"/>
        <v>1</v>
      </c>
      <c r="Z19" s="10">
        <f t="shared" si="3"/>
        <v>0</v>
      </c>
    </row>
    <row r="20" spans="1:26" x14ac:dyDescent="0.3">
      <c r="A20" s="4">
        <v>16</v>
      </c>
      <c r="B20" s="5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 t="s">
        <v>33</v>
      </c>
      <c r="U20" s="1"/>
      <c r="V20" s="1" t="s">
        <v>32</v>
      </c>
      <c r="W20" s="1"/>
      <c r="X20" s="5">
        <f t="shared" si="1"/>
        <v>19</v>
      </c>
      <c r="Y20" s="5">
        <f t="shared" si="2"/>
        <v>2</v>
      </c>
      <c r="Z20" s="10">
        <f t="shared" si="3"/>
        <v>1</v>
      </c>
    </row>
    <row r="21" spans="1:26" x14ac:dyDescent="0.3">
      <c r="A21" s="4">
        <v>17</v>
      </c>
      <c r="B21" s="5" t="s">
        <v>24</v>
      </c>
      <c r="C21" s="1"/>
      <c r="D21" s="1"/>
      <c r="E21" s="1"/>
      <c r="F21" s="1"/>
      <c r="G21" s="1"/>
      <c r="H21" s="1" t="s">
        <v>32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5">
        <f t="shared" si="1"/>
        <v>20</v>
      </c>
      <c r="Y21" s="5">
        <f t="shared" si="2"/>
        <v>1</v>
      </c>
      <c r="Z21" s="10">
        <f t="shared" si="3"/>
        <v>0</v>
      </c>
    </row>
    <row r="22" spans="1:26" x14ac:dyDescent="0.3">
      <c r="A22" s="4">
        <v>18</v>
      </c>
      <c r="B22" s="5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 t="s">
        <v>33</v>
      </c>
      <c r="Q22" s="1"/>
      <c r="R22" s="1"/>
      <c r="S22" s="1"/>
      <c r="T22" s="1"/>
      <c r="U22" s="1"/>
      <c r="V22" s="1"/>
      <c r="W22" s="1"/>
      <c r="X22" s="5">
        <f t="shared" si="1"/>
        <v>20</v>
      </c>
      <c r="Y22" s="5">
        <f t="shared" si="2"/>
        <v>1</v>
      </c>
      <c r="Z22" s="10">
        <f t="shared" si="3"/>
        <v>1</v>
      </c>
    </row>
    <row r="23" spans="1:26" x14ac:dyDescent="0.3">
      <c r="A23" s="4">
        <v>19</v>
      </c>
      <c r="B23" s="5" t="s">
        <v>15</v>
      </c>
      <c r="C23" s="1"/>
      <c r="D23" s="1"/>
      <c r="E23" s="1"/>
      <c r="F23" s="1"/>
      <c r="G23" s="1"/>
      <c r="H23" s="1"/>
      <c r="I23" s="1"/>
      <c r="J23" s="1"/>
      <c r="K23" s="1" t="s">
        <v>33</v>
      </c>
      <c r="L23" s="1" t="s">
        <v>33</v>
      </c>
      <c r="M23" s="1" t="s">
        <v>33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5">
        <f t="shared" si="1"/>
        <v>18</v>
      </c>
      <c r="Y23" s="5">
        <f t="shared" si="2"/>
        <v>3</v>
      </c>
      <c r="Z23" s="10">
        <f t="shared" si="3"/>
        <v>3</v>
      </c>
    </row>
    <row r="24" spans="1:26" x14ac:dyDescent="0.3">
      <c r="A24" s="4">
        <v>20</v>
      </c>
      <c r="B24" s="5" t="s">
        <v>19</v>
      </c>
      <c r="C24" s="1"/>
      <c r="D24" s="1"/>
      <c r="E24" s="1" t="s">
        <v>32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5">
        <f t="shared" si="1"/>
        <v>20</v>
      </c>
      <c r="Y24" s="5">
        <f t="shared" si="2"/>
        <v>1</v>
      </c>
      <c r="Z24" s="10">
        <f t="shared" si="3"/>
        <v>0</v>
      </c>
    </row>
    <row r="25" spans="1:26" x14ac:dyDescent="0.3">
      <c r="A25" s="4">
        <v>21</v>
      </c>
      <c r="B25" s="5" t="s">
        <v>22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 t="s">
        <v>32</v>
      </c>
      <c r="T25" s="1"/>
      <c r="U25" s="1"/>
      <c r="V25" s="1"/>
      <c r="W25" s="1"/>
      <c r="X25" s="5">
        <f t="shared" si="1"/>
        <v>20</v>
      </c>
      <c r="Y25" s="5">
        <f t="shared" si="2"/>
        <v>1</v>
      </c>
      <c r="Z25" s="10">
        <f t="shared" si="3"/>
        <v>0</v>
      </c>
    </row>
    <row r="26" spans="1:26" x14ac:dyDescent="0.3">
      <c r="A26" s="4">
        <v>22</v>
      </c>
      <c r="B26" s="5" t="s">
        <v>30</v>
      </c>
      <c r="C26" s="1"/>
      <c r="D26" s="1"/>
      <c r="E26" s="1"/>
      <c r="F26" s="1" t="s">
        <v>32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 t="s">
        <v>32</v>
      </c>
      <c r="S26" s="1"/>
      <c r="T26" s="1"/>
      <c r="U26" s="1"/>
      <c r="V26" s="1" t="s">
        <v>32</v>
      </c>
      <c r="W26" s="1"/>
      <c r="X26" s="5">
        <f t="shared" si="1"/>
        <v>18</v>
      </c>
      <c r="Y26" s="5">
        <f t="shared" si="2"/>
        <v>3</v>
      </c>
      <c r="Z26" s="10">
        <f t="shared" si="3"/>
        <v>0</v>
      </c>
    </row>
    <row r="27" spans="1:26" ht="15" customHeight="1" x14ac:dyDescent="0.3">
      <c r="A27" s="4">
        <v>23</v>
      </c>
      <c r="B27" s="5" t="s">
        <v>13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>
        <f t="shared" si="1"/>
        <v>21</v>
      </c>
      <c r="Y27" s="5">
        <f t="shared" si="2"/>
        <v>0</v>
      </c>
      <c r="Z27" s="10">
        <f t="shared" si="3"/>
        <v>0</v>
      </c>
    </row>
    <row r="28" spans="1:26" x14ac:dyDescent="0.3">
      <c r="A28" s="4">
        <v>24</v>
      </c>
      <c r="B28" s="5" t="s">
        <v>9</v>
      </c>
      <c r="C28" s="1"/>
      <c r="D28" s="1" t="s">
        <v>32</v>
      </c>
      <c r="E28" s="1"/>
      <c r="F28" s="1"/>
      <c r="G28" s="1"/>
      <c r="H28" s="1"/>
      <c r="I28" s="1" t="s">
        <v>32</v>
      </c>
      <c r="J28" s="1"/>
      <c r="K28" s="1"/>
      <c r="L28" s="1" t="s">
        <v>33</v>
      </c>
      <c r="M28" s="1" t="s">
        <v>33</v>
      </c>
      <c r="N28" s="1" t="s">
        <v>33</v>
      </c>
      <c r="O28" s="1" t="s">
        <v>33</v>
      </c>
      <c r="P28" s="1" t="s">
        <v>33</v>
      </c>
      <c r="Q28" s="1" t="s">
        <v>33</v>
      </c>
      <c r="R28" s="1"/>
      <c r="S28" s="1"/>
      <c r="T28" s="1"/>
      <c r="U28" s="1"/>
      <c r="V28" s="1"/>
      <c r="W28" s="1"/>
      <c r="X28" s="5">
        <f t="shared" si="1"/>
        <v>13</v>
      </c>
      <c r="Y28" s="5">
        <f t="shared" si="2"/>
        <v>8</v>
      </c>
      <c r="Z28" s="10">
        <f t="shared" si="3"/>
        <v>6</v>
      </c>
    </row>
    <row r="29" spans="1:26" x14ac:dyDescent="0.3">
      <c r="A29" s="13" t="s">
        <v>5</v>
      </c>
      <c r="B29" s="13"/>
      <c r="C29" s="9">
        <f>COUNTBLANK(C6:C28)</f>
        <v>21</v>
      </c>
      <c r="D29" s="9">
        <f t="shared" ref="D29:W29" si="4">COUNTBLANK(D6:D28)</f>
        <v>22</v>
      </c>
      <c r="E29" s="9">
        <f t="shared" si="4"/>
        <v>21</v>
      </c>
      <c r="F29" s="9">
        <f t="shared" si="4"/>
        <v>21</v>
      </c>
      <c r="G29" s="9">
        <f t="shared" si="4"/>
        <v>22</v>
      </c>
      <c r="H29" s="9">
        <f t="shared" si="4"/>
        <v>21</v>
      </c>
      <c r="I29" s="9">
        <f t="shared" si="4"/>
        <v>21</v>
      </c>
      <c r="J29" s="9">
        <f t="shared" si="4"/>
        <v>22</v>
      </c>
      <c r="K29" s="9">
        <f t="shared" si="4"/>
        <v>21</v>
      </c>
      <c r="L29" s="9">
        <f t="shared" si="4"/>
        <v>20</v>
      </c>
      <c r="M29" s="9">
        <f t="shared" si="4"/>
        <v>19</v>
      </c>
      <c r="N29" s="9">
        <f t="shared" si="4"/>
        <v>20</v>
      </c>
      <c r="O29" s="9">
        <f t="shared" si="4"/>
        <v>21</v>
      </c>
      <c r="P29" s="9">
        <f t="shared" si="4"/>
        <v>20</v>
      </c>
      <c r="Q29" s="9">
        <f t="shared" si="4"/>
        <v>21</v>
      </c>
      <c r="R29" s="9">
        <f t="shared" si="4"/>
        <v>20</v>
      </c>
      <c r="S29" s="9">
        <f t="shared" si="4"/>
        <v>21</v>
      </c>
      <c r="T29" s="9">
        <f t="shared" si="4"/>
        <v>19</v>
      </c>
      <c r="U29" s="9">
        <f t="shared" si="4"/>
        <v>23</v>
      </c>
      <c r="V29" s="9">
        <f t="shared" si="4"/>
        <v>19</v>
      </c>
      <c r="W29" s="9">
        <f t="shared" si="4"/>
        <v>22</v>
      </c>
      <c r="X29" s="9">
        <f>SUM(X5:X28)</f>
        <v>453</v>
      </c>
      <c r="Y29" s="9">
        <f>SUM(Y5:Y28)</f>
        <v>51</v>
      </c>
      <c r="Z29" s="9">
        <f>SUM(Z5:Z28)</f>
        <v>24</v>
      </c>
    </row>
    <row r="30" spans="1:26" x14ac:dyDescent="0.3">
      <c r="A30" s="13" t="s">
        <v>6</v>
      </c>
      <c r="B30" s="13"/>
      <c r="C30" s="9">
        <f>COUNTA(C5:C28)</f>
        <v>2</v>
      </c>
      <c r="D30" s="9">
        <f t="shared" ref="D30:W30" si="5">COUNTA(D5:D28)</f>
        <v>1</v>
      </c>
      <c r="E30" s="9">
        <f t="shared" si="5"/>
        <v>3</v>
      </c>
      <c r="F30" s="9">
        <f t="shared" si="5"/>
        <v>3</v>
      </c>
      <c r="G30" s="9">
        <f t="shared" si="5"/>
        <v>2</v>
      </c>
      <c r="H30" s="9">
        <f t="shared" si="5"/>
        <v>3</v>
      </c>
      <c r="I30" s="9">
        <f t="shared" si="5"/>
        <v>3</v>
      </c>
      <c r="J30" s="9">
        <f t="shared" si="5"/>
        <v>1</v>
      </c>
      <c r="K30" s="9">
        <f t="shared" si="5"/>
        <v>2</v>
      </c>
      <c r="L30" s="9">
        <f t="shared" si="5"/>
        <v>3</v>
      </c>
      <c r="M30" s="9">
        <f t="shared" si="5"/>
        <v>4</v>
      </c>
      <c r="N30" s="9">
        <f t="shared" si="5"/>
        <v>3</v>
      </c>
      <c r="O30" s="9">
        <f t="shared" si="5"/>
        <v>2</v>
      </c>
      <c r="P30" s="9">
        <f t="shared" si="5"/>
        <v>3</v>
      </c>
      <c r="Q30" s="9">
        <f t="shared" si="5"/>
        <v>2</v>
      </c>
      <c r="R30" s="9">
        <f t="shared" si="5"/>
        <v>3</v>
      </c>
      <c r="S30" s="9">
        <f t="shared" si="5"/>
        <v>2</v>
      </c>
      <c r="T30" s="9">
        <f t="shared" si="5"/>
        <v>4</v>
      </c>
      <c r="U30" s="9">
        <f t="shared" si="5"/>
        <v>0</v>
      </c>
      <c r="V30" s="9">
        <f t="shared" si="5"/>
        <v>4</v>
      </c>
      <c r="W30" s="9">
        <f t="shared" si="5"/>
        <v>1</v>
      </c>
      <c r="X30" s="9"/>
      <c r="Y30" s="9"/>
      <c r="Z30" s="3"/>
    </row>
    <row r="31" spans="1:26" x14ac:dyDescent="0.3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4" spans="24:24" x14ac:dyDescent="0.3">
      <c r="X34" s="11"/>
    </row>
  </sheetData>
  <sortState ref="B5:B28">
    <sortCondition ref="B5"/>
  </sortState>
  <mergeCells count="8">
    <mergeCell ref="Y3:Y4"/>
    <mergeCell ref="A29:B29"/>
    <mergeCell ref="Z3:Z4"/>
    <mergeCell ref="A30:B30"/>
    <mergeCell ref="C3:W3"/>
    <mergeCell ref="A3:A4"/>
    <mergeCell ref="B3:B4"/>
    <mergeCell ref="X3:X4"/>
  </mergeCells>
  <conditionalFormatting sqref="C5:W28">
    <cfRule type="cellIs" dxfId="3" priority="4" operator="equal">
      <formula>"б"</formula>
    </cfRule>
    <cfRule type="cellIs" dxfId="2" priority="5" operator="equal">
      <formula>"н"</formula>
    </cfRule>
  </conditionalFormatting>
  <conditionalFormatting sqref="X5:X28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{8B83CCD6-425C-470D-9D10-D91DFA3654F0}</x14:id>
        </ext>
      </extLst>
    </cfRule>
  </conditionalFormatting>
  <conditionalFormatting sqref="Y5:Y28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{B800DA53-2D3C-4BC4-870B-063DC67F14A4}</x14:id>
        </ext>
      </extLst>
    </cfRule>
  </conditionalFormatting>
  <conditionalFormatting sqref="Z5:Z2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{81DF578E-CA0D-44D0-ACA1-BF51E37829F6}</x14:id>
        </ext>
      </extLst>
    </cfRule>
  </conditionalFormatting>
  <pageMargins left="0.7" right="0.7" top="0.75" bottom="0.75" header="0.3" footer="0.3"/>
  <pageSetup paperSize="0" orientation="portrait" horizontalDpi="0" verticalDpi="0" copies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83CCD6-425C-470D-9D10-D91DFA3654F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X5:X28</xm:sqref>
        </x14:conditionalFormatting>
        <x14:conditionalFormatting xmlns:xm="http://schemas.microsoft.com/office/excel/2006/main">
          <x14:cfRule type="dataBar" id="{B800DA53-2D3C-4BC4-870B-063DC67F14A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Y5:Y28</xm:sqref>
        </x14:conditionalFormatting>
        <x14:conditionalFormatting xmlns:xm="http://schemas.microsoft.com/office/excel/2006/main">
          <x14:cfRule type="dataBar" id="{81DF578E-CA0D-44D0-ACA1-BF51E37829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Z5:Z28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zoomScale="87" zoomScaleNormal="100" workbookViewId="0">
      <selection activeCell="O18" sqref="O18"/>
    </sheetView>
  </sheetViews>
  <sheetFormatPr defaultRowHeight="14.4" x14ac:dyDescent="0.3"/>
  <cols>
    <col min="2" max="2" width="21.88671875" customWidth="1"/>
    <col min="3" max="14" width="5.6640625" customWidth="1"/>
    <col min="15" max="15" width="5.88671875" customWidth="1"/>
    <col min="16" max="24" width="5.6640625" customWidth="1"/>
  </cols>
  <sheetData>
    <row r="1" spans="1:27" ht="18" x14ac:dyDescent="0.3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6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9.25" customHeight="1" x14ac:dyDescent="0.3">
      <c r="A3" s="12" t="s">
        <v>0</v>
      </c>
      <c r="B3" s="19" t="s">
        <v>1</v>
      </c>
      <c r="C3" s="16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  <c r="Y3" s="12" t="s">
        <v>3</v>
      </c>
      <c r="Z3" s="12" t="s">
        <v>4</v>
      </c>
      <c r="AA3" s="14" t="s">
        <v>34</v>
      </c>
    </row>
    <row r="4" spans="1:27" x14ac:dyDescent="0.3">
      <c r="A4" s="12"/>
      <c r="B4" s="19"/>
      <c r="C4" s="8">
        <v>44683</v>
      </c>
      <c r="D4" s="8">
        <v>44684</v>
      </c>
      <c r="E4" s="8">
        <v>44685</v>
      </c>
      <c r="F4" s="8">
        <v>44686</v>
      </c>
      <c r="G4" s="8">
        <v>44687</v>
      </c>
      <c r="H4" s="8">
        <f>C4+G47</f>
        <v>44683</v>
      </c>
      <c r="I4" s="8">
        <f t="shared" ref="I4:V4" si="0">D4+7</f>
        <v>44691</v>
      </c>
      <c r="J4" s="8">
        <f t="shared" si="0"/>
        <v>44692</v>
      </c>
      <c r="K4" s="8">
        <f t="shared" si="0"/>
        <v>44693</v>
      </c>
      <c r="L4" s="8">
        <f t="shared" si="0"/>
        <v>44694</v>
      </c>
      <c r="M4" s="8">
        <f t="shared" si="0"/>
        <v>44690</v>
      </c>
      <c r="N4" s="8">
        <f t="shared" si="0"/>
        <v>44698</v>
      </c>
      <c r="O4" s="8">
        <f t="shared" si="0"/>
        <v>44699</v>
      </c>
      <c r="P4" s="8">
        <f>K4+7</f>
        <v>44700</v>
      </c>
      <c r="Q4" s="8">
        <f>L4+7</f>
        <v>44701</v>
      </c>
      <c r="R4" s="8">
        <f>M4+7</f>
        <v>44697</v>
      </c>
      <c r="S4" s="8">
        <f>N4+7</f>
        <v>44705</v>
      </c>
      <c r="T4" s="8">
        <f>O4+7</f>
        <v>44706</v>
      </c>
      <c r="U4" s="8">
        <f t="shared" si="0"/>
        <v>44707</v>
      </c>
      <c r="V4" s="8">
        <f t="shared" si="0"/>
        <v>44708</v>
      </c>
      <c r="W4" s="8">
        <f t="shared" ref="W4:X4" si="1">R4+7</f>
        <v>44704</v>
      </c>
      <c r="X4" s="8">
        <f t="shared" si="1"/>
        <v>44712</v>
      </c>
      <c r="Y4" s="12"/>
      <c r="Z4" s="12"/>
      <c r="AA4" s="15"/>
    </row>
    <row r="5" spans="1:27" x14ac:dyDescent="0.3">
      <c r="A5" s="4">
        <v>1</v>
      </c>
      <c r="B5" s="5" t="s">
        <v>26</v>
      </c>
      <c r="C5" s="1" t="s">
        <v>32</v>
      </c>
      <c r="D5" s="1"/>
      <c r="E5" s="1"/>
      <c r="F5" s="1"/>
      <c r="G5" s="1"/>
      <c r="H5" s="1"/>
      <c r="I5" s="1"/>
      <c r="J5" s="1" t="s">
        <v>32</v>
      </c>
      <c r="K5" s="1"/>
      <c r="L5" s="1"/>
      <c r="M5" s="1"/>
      <c r="N5" s="1"/>
      <c r="O5" s="1"/>
      <c r="P5" s="1"/>
      <c r="Q5" s="1"/>
      <c r="R5" s="1"/>
      <c r="S5" s="1"/>
      <c r="T5" s="1" t="s">
        <v>32</v>
      </c>
      <c r="U5" s="1"/>
      <c r="V5" s="1"/>
      <c r="W5" s="1"/>
      <c r="X5" s="1"/>
      <c r="Y5" s="5">
        <f t="shared" ref="Y5:Y28" si="2">COUNTBLANK(C5:W5)-1</f>
        <v>17</v>
      </c>
      <c r="Z5" s="5">
        <f t="shared" ref="Z5:Z28" si="3">COUNTA(C5:W5)</f>
        <v>3</v>
      </c>
      <c r="AA5" s="10">
        <f t="shared" ref="AA5:AA28" si="4">COUNTIF(C5:W5,"б")</f>
        <v>0</v>
      </c>
    </row>
    <row r="6" spans="1:27" ht="16.5" customHeight="1" x14ac:dyDescent="0.3">
      <c r="A6" s="4">
        <v>2</v>
      </c>
      <c r="B6" s="5" t="s">
        <v>21</v>
      </c>
      <c r="C6" s="1"/>
      <c r="D6" s="1"/>
      <c r="E6" s="1"/>
      <c r="F6" s="1"/>
      <c r="G6" s="1" t="s">
        <v>33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 t="s">
        <v>32</v>
      </c>
      <c r="V6" s="1"/>
      <c r="W6" s="1"/>
      <c r="X6" s="1"/>
      <c r="Y6" s="5">
        <f t="shared" si="2"/>
        <v>18</v>
      </c>
      <c r="Z6" s="5">
        <f t="shared" si="3"/>
        <v>2</v>
      </c>
      <c r="AA6" s="10">
        <f t="shared" si="4"/>
        <v>1</v>
      </c>
    </row>
    <row r="7" spans="1:27" hidden="1" x14ac:dyDescent="0.3">
      <c r="A7" s="4">
        <v>3</v>
      </c>
      <c r="B7" s="5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">
        <f t="shared" si="2"/>
        <v>20</v>
      </c>
      <c r="Z7" s="5">
        <f t="shared" si="3"/>
        <v>0</v>
      </c>
      <c r="AA7" s="10">
        <f t="shared" si="4"/>
        <v>0</v>
      </c>
    </row>
    <row r="8" spans="1:27" x14ac:dyDescent="0.3">
      <c r="A8" s="4">
        <v>4</v>
      </c>
      <c r="B8" s="5" t="s">
        <v>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5">
        <f t="shared" si="2"/>
        <v>20</v>
      </c>
      <c r="Z8" s="5">
        <f t="shared" si="3"/>
        <v>0</v>
      </c>
      <c r="AA8" s="10">
        <f t="shared" si="4"/>
        <v>0</v>
      </c>
    </row>
    <row r="9" spans="1:27" x14ac:dyDescent="0.3">
      <c r="A9" s="4">
        <v>5</v>
      </c>
      <c r="B9" s="5" t="s">
        <v>8</v>
      </c>
      <c r="C9" s="1"/>
      <c r="D9" s="1" t="s">
        <v>33</v>
      </c>
      <c r="E9" s="1"/>
      <c r="F9" s="1"/>
      <c r="G9" s="1"/>
      <c r="H9" s="1"/>
      <c r="I9" s="1"/>
      <c r="J9" s="1"/>
      <c r="K9" s="1"/>
      <c r="L9" s="1" t="s">
        <v>33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5">
        <f t="shared" si="2"/>
        <v>18</v>
      </c>
      <c r="Z9" s="5">
        <f t="shared" si="3"/>
        <v>2</v>
      </c>
      <c r="AA9" s="10">
        <f t="shared" si="4"/>
        <v>2</v>
      </c>
    </row>
    <row r="10" spans="1:27" x14ac:dyDescent="0.3">
      <c r="A10" s="4">
        <v>6</v>
      </c>
      <c r="B10" s="5" t="s">
        <v>29</v>
      </c>
      <c r="C10" s="1"/>
      <c r="D10" s="1"/>
      <c r="E10" s="1"/>
      <c r="F10" s="1"/>
      <c r="G10" s="1"/>
      <c r="H10" s="1" t="s">
        <v>32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5">
        <f t="shared" si="2"/>
        <v>19</v>
      </c>
      <c r="Z10" s="5">
        <f t="shared" si="3"/>
        <v>1</v>
      </c>
      <c r="AA10" s="10">
        <f t="shared" si="4"/>
        <v>0</v>
      </c>
    </row>
    <row r="11" spans="1:27" x14ac:dyDescent="0.3">
      <c r="A11" s="4">
        <v>7</v>
      </c>
      <c r="B11" s="5" t="s">
        <v>23</v>
      </c>
      <c r="C11" s="1"/>
      <c r="D11" s="1" t="s">
        <v>32</v>
      </c>
      <c r="E11" s="1"/>
      <c r="F11" s="1"/>
      <c r="G11" s="1"/>
      <c r="H11" s="1"/>
      <c r="I11" s="1"/>
      <c r="J11" s="1"/>
      <c r="K11" s="1"/>
      <c r="L11" s="1"/>
      <c r="M11" s="1"/>
      <c r="N11" s="1" t="s">
        <v>32</v>
      </c>
      <c r="O11" s="1"/>
      <c r="P11" s="1"/>
      <c r="Q11" s="1" t="s">
        <v>33</v>
      </c>
      <c r="R11" s="1"/>
      <c r="S11" s="1"/>
      <c r="T11" s="1"/>
      <c r="U11" s="1"/>
      <c r="V11" s="1"/>
      <c r="W11" s="1"/>
      <c r="X11" s="1"/>
      <c r="Y11" s="5">
        <f t="shared" si="2"/>
        <v>17</v>
      </c>
      <c r="Z11" s="5">
        <f t="shared" si="3"/>
        <v>3</v>
      </c>
      <c r="AA11" s="10">
        <f t="shared" si="4"/>
        <v>1</v>
      </c>
    </row>
    <row r="12" spans="1:27" x14ac:dyDescent="0.3">
      <c r="A12" s="4">
        <v>8</v>
      </c>
      <c r="B12" s="5" t="s">
        <v>12</v>
      </c>
      <c r="C12" s="1"/>
      <c r="D12" s="1"/>
      <c r="E12" s="1"/>
      <c r="F12" s="1"/>
      <c r="G12" s="1"/>
      <c r="H12" s="1"/>
      <c r="I12" s="1"/>
      <c r="J12" s="1" t="s">
        <v>32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5">
        <f t="shared" si="2"/>
        <v>19</v>
      </c>
      <c r="Z12" s="5">
        <f t="shared" si="3"/>
        <v>1</v>
      </c>
      <c r="AA12" s="10">
        <f t="shared" si="4"/>
        <v>0</v>
      </c>
    </row>
    <row r="13" spans="1:27" x14ac:dyDescent="0.3">
      <c r="A13" s="4">
        <v>9</v>
      </c>
      <c r="B13" s="5" t="s">
        <v>28</v>
      </c>
      <c r="C13" s="1"/>
      <c r="D13" s="1" t="s">
        <v>33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 t="s">
        <v>32</v>
      </c>
      <c r="W13" s="1"/>
      <c r="X13" s="1"/>
      <c r="Y13" s="5">
        <f t="shared" si="2"/>
        <v>18</v>
      </c>
      <c r="Z13" s="5">
        <f t="shared" si="3"/>
        <v>2</v>
      </c>
      <c r="AA13" s="10">
        <f t="shared" si="4"/>
        <v>1</v>
      </c>
    </row>
    <row r="14" spans="1:27" ht="12.75" customHeight="1" x14ac:dyDescent="0.3">
      <c r="A14" s="4">
        <v>10</v>
      </c>
      <c r="B14" s="5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 t="s">
        <v>32</v>
      </c>
      <c r="S14" s="1"/>
      <c r="T14" s="1"/>
      <c r="U14" s="1"/>
      <c r="V14" s="1"/>
      <c r="W14" s="1"/>
      <c r="X14" s="1"/>
      <c r="Y14" s="5">
        <f t="shared" si="2"/>
        <v>19</v>
      </c>
      <c r="Z14" s="5">
        <f t="shared" si="3"/>
        <v>1</v>
      </c>
      <c r="AA14" s="10">
        <f t="shared" si="4"/>
        <v>0</v>
      </c>
    </row>
    <row r="15" spans="1:27" ht="15" customHeight="1" x14ac:dyDescent="0.3">
      <c r="A15" s="4">
        <v>11</v>
      </c>
      <c r="B15" s="5" t="s">
        <v>10</v>
      </c>
      <c r="C15" s="1"/>
      <c r="D15" s="1"/>
      <c r="E15" s="1"/>
      <c r="F15" s="1" t="s">
        <v>33</v>
      </c>
      <c r="G15" s="1"/>
      <c r="H15" s="1"/>
      <c r="I15" s="1"/>
      <c r="J15" s="1"/>
      <c r="K15" s="1"/>
      <c r="L15" s="1" t="s">
        <v>33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5">
        <f t="shared" si="2"/>
        <v>18</v>
      </c>
      <c r="Z15" s="5">
        <f t="shared" si="3"/>
        <v>2</v>
      </c>
      <c r="AA15" s="10">
        <f t="shared" si="4"/>
        <v>2</v>
      </c>
    </row>
    <row r="16" spans="1:27" ht="15.75" customHeight="1" x14ac:dyDescent="0.3">
      <c r="A16" s="4">
        <v>12</v>
      </c>
      <c r="B16" s="5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5">
        <f t="shared" si="2"/>
        <v>20</v>
      </c>
      <c r="Z16" s="5">
        <f t="shared" si="3"/>
        <v>0</v>
      </c>
      <c r="AA16" s="10">
        <f t="shared" si="4"/>
        <v>0</v>
      </c>
    </row>
    <row r="17" spans="1:27" x14ac:dyDescent="0.3">
      <c r="A17" s="4">
        <v>13</v>
      </c>
      <c r="B17" s="5" t="s">
        <v>25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5">
        <f t="shared" si="2"/>
        <v>20</v>
      </c>
      <c r="Z17" s="5">
        <f t="shared" si="3"/>
        <v>0</v>
      </c>
      <c r="AA17" s="10">
        <f t="shared" si="4"/>
        <v>0</v>
      </c>
    </row>
    <row r="18" spans="1:27" ht="14.25" customHeight="1" x14ac:dyDescent="0.3">
      <c r="A18" s="4">
        <v>14</v>
      </c>
      <c r="B18" s="5" t="s">
        <v>18</v>
      </c>
      <c r="C18" s="1"/>
      <c r="D18" s="1"/>
      <c r="E18" s="1" t="s">
        <v>32</v>
      </c>
      <c r="F18" s="1" t="s">
        <v>32</v>
      </c>
      <c r="G18" s="1" t="s">
        <v>32</v>
      </c>
      <c r="H18" s="1"/>
      <c r="I18" s="1"/>
      <c r="J18" s="1"/>
      <c r="K18" s="1" t="s">
        <v>33</v>
      </c>
      <c r="L18" s="1"/>
      <c r="M18" s="1"/>
      <c r="N18" s="1"/>
      <c r="O18" s="1" t="s">
        <v>33</v>
      </c>
      <c r="P18" s="1"/>
      <c r="Q18" s="1"/>
      <c r="R18" s="1"/>
      <c r="S18" s="1"/>
      <c r="T18" s="1" t="s">
        <v>33</v>
      </c>
      <c r="U18" s="1"/>
      <c r="V18" s="1"/>
      <c r="W18" s="1"/>
      <c r="X18" s="1"/>
      <c r="Y18" s="5">
        <f t="shared" si="2"/>
        <v>14</v>
      </c>
      <c r="Z18" s="5">
        <f t="shared" si="3"/>
        <v>6</v>
      </c>
      <c r="AA18" s="10">
        <f t="shared" si="4"/>
        <v>3</v>
      </c>
    </row>
    <row r="19" spans="1:27" x14ac:dyDescent="0.3">
      <c r="A19" s="4">
        <v>15</v>
      </c>
      <c r="B19" s="5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33</v>
      </c>
      <c r="R19" s="1"/>
      <c r="S19" s="1"/>
      <c r="T19" s="1"/>
      <c r="U19" s="1"/>
      <c r="V19" s="1"/>
      <c r="W19" s="1"/>
      <c r="X19" s="1"/>
      <c r="Y19" s="5">
        <f t="shared" si="2"/>
        <v>19</v>
      </c>
      <c r="Z19" s="5">
        <f t="shared" si="3"/>
        <v>1</v>
      </c>
      <c r="AA19" s="10">
        <f t="shared" si="4"/>
        <v>1</v>
      </c>
    </row>
    <row r="20" spans="1:27" x14ac:dyDescent="0.3">
      <c r="A20" s="4">
        <v>16</v>
      </c>
      <c r="B20" s="5" t="s">
        <v>27</v>
      </c>
      <c r="C20" s="1"/>
      <c r="D20" s="1"/>
      <c r="E20" s="1"/>
      <c r="F20" s="1"/>
      <c r="G20" s="1"/>
      <c r="H20" s="1"/>
      <c r="I20" s="1"/>
      <c r="J20" s="1"/>
      <c r="K20" s="1" t="s">
        <v>32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5">
        <f t="shared" si="2"/>
        <v>19</v>
      </c>
      <c r="Z20" s="5">
        <f t="shared" si="3"/>
        <v>1</v>
      </c>
      <c r="AA20" s="10">
        <f t="shared" si="4"/>
        <v>0</v>
      </c>
    </row>
    <row r="21" spans="1:27" x14ac:dyDescent="0.3">
      <c r="A21" s="4">
        <v>17</v>
      </c>
      <c r="B21" s="5" t="s">
        <v>24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 t="s">
        <v>32</v>
      </c>
      <c r="P21" s="1"/>
      <c r="Q21" s="1"/>
      <c r="R21" s="1"/>
      <c r="S21" s="1"/>
      <c r="T21" s="1"/>
      <c r="U21" s="1"/>
      <c r="V21" s="1"/>
      <c r="W21" s="1"/>
      <c r="X21" s="1"/>
      <c r="Y21" s="5">
        <f t="shared" si="2"/>
        <v>19</v>
      </c>
      <c r="Z21" s="5">
        <f t="shared" si="3"/>
        <v>1</v>
      </c>
      <c r="AA21" s="10">
        <f t="shared" si="4"/>
        <v>0</v>
      </c>
    </row>
    <row r="22" spans="1:27" x14ac:dyDescent="0.3">
      <c r="A22" s="4">
        <v>18</v>
      </c>
      <c r="B22" s="5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5">
        <f t="shared" si="2"/>
        <v>20</v>
      </c>
      <c r="Z22" s="5">
        <f t="shared" si="3"/>
        <v>0</v>
      </c>
      <c r="AA22" s="10">
        <f t="shared" si="4"/>
        <v>0</v>
      </c>
    </row>
    <row r="23" spans="1:27" x14ac:dyDescent="0.3">
      <c r="A23" s="4">
        <v>19</v>
      </c>
      <c r="B23" s="5" t="s">
        <v>15</v>
      </c>
      <c r="C23" s="1"/>
      <c r="D23" s="1" t="s">
        <v>33</v>
      </c>
      <c r="E23" s="1" t="s">
        <v>33</v>
      </c>
      <c r="F23" s="1" t="s">
        <v>33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5">
        <f t="shared" si="2"/>
        <v>17</v>
      </c>
      <c r="Z23" s="5">
        <f t="shared" si="3"/>
        <v>3</v>
      </c>
      <c r="AA23" s="10">
        <f t="shared" si="4"/>
        <v>3</v>
      </c>
    </row>
    <row r="24" spans="1:27" x14ac:dyDescent="0.3">
      <c r="A24" s="4">
        <v>20</v>
      </c>
      <c r="B24" s="5" t="s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 t="s">
        <v>32</v>
      </c>
      <c r="N24" s="1"/>
      <c r="O24" s="1"/>
      <c r="P24" s="1"/>
      <c r="Q24" s="1"/>
      <c r="R24" s="1" t="s">
        <v>33</v>
      </c>
      <c r="S24" s="1"/>
      <c r="T24" s="1"/>
      <c r="U24" s="1"/>
      <c r="V24" s="1"/>
      <c r="W24" s="1"/>
      <c r="X24" s="1"/>
      <c r="Y24" s="5">
        <f t="shared" si="2"/>
        <v>18</v>
      </c>
      <c r="Z24" s="5">
        <f t="shared" si="3"/>
        <v>2</v>
      </c>
      <c r="AA24" s="10">
        <f t="shared" si="4"/>
        <v>1</v>
      </c>
    </row>
    <row r="25" spans="1:27" x14ac:dyDescent="0.3">
      <c r="A25" s="4">
        <v>21</v>
      </c>
      <c r="B25" s="5" t="s">
        <v>22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5">
        <f t="shared" si="2"/>
        <v>20</v>
      </c>
      <c r="Z25" s="5">
        <f t="shared" si="3"/>
        <v>0</v>
      </c>
      <c r="AA25" s="10">
        <f t="shared" si="4"/>
        <v>0</v>
      </c>
    </row>
    <row r="26" spans="1:27" x14ac:dyDescent="0.3">
      <c r="A26" s="4">
        <v>22</v>
      </c>
      <c r="B26" s="5" t="s">
        <v>30</v>
      </c>
      <c r="C26" s="1"/>
      <c r="D26" s="1"/>
      <c r="E26" s="1"/>
      <c r="F26" s="1"/>
      <c r="G26" s="1"/>
      <c r="H26" s="1"/>
      <c r="I26" s="1"/>
      <c r="J26" s="1"/>
      <c r="K26" s="1" t="s">
        <v>32</v>
      </c>
      <c r="L26" s="1"/>
      <c r="M26" s="1"/>
      <c r="N26" s="1"/>
      <c r="O26" s="1"/>
      <c r="P26" s="1"/>
      <c r="Q26" s="1"/>
      <c r="R26" s="1"/>
      <c r="S26" s="1"/>
      <c r="T26" s="1"/>
      <c r="U26" s="1" t="s">
        <v>32</v>
      </c>
      <c r="V26" s="1"/>
      <c r="W26" s="1"/>
      <c r="X26" s="1"/>
      <c r="Y26" s="5">
        <f t="shared" si="2"/>
        <v>18</v>
      </c>
      <c r="Z26" s="5">
        <f t="shared" si="3"/>
        <v>2</v>
      </c>
      <c r="AA26" s="10">
        <f t="shared" si="4"/>
        <v>0</v>
      </c>
    </row>
    <row r="27" spans="1:27" ht="15" customHeight="1" x14ac:dyDescent="0.3">
      <c r="A27" s="4">
        <v>23</v>
      </c>
      <c r="B27" s="5" t="s">
        <v>13</v>
      </c>
      <c r="C27" s="1"/>
      <c r="D27" s="1"/>
      <c r="E27" s="1" t="s">
        <v>33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 t="s">
        <v>33</v>
      </c>
      <c r="Q27" s="1"/>
      <c r="R27" s="1"/>
      <c r="S27" s="1"/>
      <c r="T27" s="1"/>
      <c r="U27" s="1"/>
      <c r="V27" s="1"/>
      <c r="W27" s="1"/>
      <c r="X27" s="1"/>
      <c r="Y27" s="5">
        <f t="shared" si="2"/>
        <v>18</v>
      </c>
      <c r="Z27" s="5">
        <f t="shared" si="3"/>
        <v>2</v>
      </c>
      <c r="AA27" s="10">
        <f t="shared" si="4"/>
        <v>2</v>
      </c>
    </row>
    <row r="28" spans="1:27" x14ac:dyDescent="0.3">
      <c r="A28" s="4">
        <v>24</v>
      </c>
      <c r="B28" s="5" t="s">
        <v>9</v>
      </c>
      <c r="C28" s="1"/>
      <c r="D28" s="1"/>
      <c r="E28" s="1"/>
      <c r="F28" s="1"/>
      <c r="G28" s="1"/>
      <c r="H28" s="1" t="s">
        <v>32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5">
        <f t="shared" si="2"/>
        <v>19</v>
      </c>
      <c r="Z28" s="5">
        <f t="shared" si="3"/>
        <v>1</v>
      </c>
      <c r="AA28" s="10">
        <f t="shared" si="4"/>
        <v>0</v>
      </c>
    </row>
    <row r="29" spans="1:27" x14ac:dyDescent="0.3">
      <c r="A29" s="13" t="s">
        <v>5</v>
      </c>
      <c r="B29" s="13"/>
      <c r="C29" s="9">
        <f>COUNTBLANK(C6:C28)</f>
        <v>23</v>
      </c>
      <c r="D29" s="9">
        <f t="shared" ref="D29:X29" si="5">COUNTBLANK(D6:D28)</f>
        <v>19</v>
      </c>
      <c r="E29" s="9">
        <f t="shared" si="5"/>
        <v>20</v>
      </c>
      <c r="F29" s="9">
        <f t="shared" si="5"/>
        <v>20</v>
      </c>
      <c r="G29" s="9">
        <f t="shared" si="5"/>
        <v>21</v>
      </c>
      <c r="H29" s="9">
        <f t="shared" si="5"/>
        <v>21</v>
      </c>
      <c r="I29" s="9">
        <f t="shared" si="5"/>
        <v>23</v>
      </c>
      <c r="J29" s="9">
        <f t="shared" si="5"/>
        <v>22</v>
      </c>
      <c r="K29" s="9">
        <f t="shared" si="5"/>
        <v>20</v>
      </c>
      <c r="L29" s="9">
        <f t="shared" si="5"/>
        <v>21</v>
      </c>
      <c r="M29" s="9">
        <f t="shared" si="5"/>
        <v>22</v>
      </c>
      <c r="N29" s="9">
        <f t="shared" si="5"/>
        <v>22</v>
      </c>
      <c r="O29" s="9">
        <f t="shared" si="5"/>
        <v>21</v>
      </c>
      <c r="P29" s="9">
        <f t="shared" si="5"/>
        <v>22</v>
      </c>
      <c r="Q29" s="9">
        <f t="shared" si="5"/>
        <v>21</v>
      </c>
      <c r="R29" s="9">
        <f t="shared" si="5"/>
        <v>21</v>
      </c>
      <c r="S29" s="9">
        <f t="shared" si="5"/>
        <v>23</v>
      </c>
      <c r="T29" s="9">
        <f t="shared" si="5"/>
        <v>22</v>
      </c>
      <c r="U29" s="9">
        <f t="shared" si="5"/>
        <v>21</v>
      </c>
      <c r="V29" s="9">
        <f t="shared" si="5"/>
        <v>22</v>
      </c>
      <c r="W29" s="9">
        <f t="shared" si="5"/>
        <v>23</v>
      </c>
      <c r="X29" s="9">
        <f t="shared" si="5"/>
        <v>23</v>
      </c>
      <c r="Y29" s="9">
        <f>SUM(Y5:Y28)</f>
        <v>444</v>
      </c>
      <c r="Z29" s="9">
        <f>SUM(Z5:Z28)</f>
        <v>36</v>
      </c>
      <c r="AA29" s="9">
        <f>SUM(AA5:AA28)</f>
        <v>17</v>
      </c>
    </row>
    <row r="30" spans="1:27" x14ac:dyDescent="0.3">
      <c r="A30" s="13" t="s">
        <v>6</v>
      </c>
      <c r="B30" s="13"/>
      <c r="C30" s="9">
        <f>COUNTA(C5:C28)</f>
        <v>1</v>
      </c>
      <c r="D30" s="9">
        <f t="shared" ref="D30:X30" si="6">COUNTA(D5:D28)</f>
        <v>4</v>
      </c>
      <c r="E30" s="9">
        <f t="shared" si="6"/>
        <v>3</v>
      </c>
      <c r="F30" s="9">
        <f t="shared" si="6"/>
        <v>3</v>
      </c>
      <c r="G30" s="9">
        <f t="shared" si="6"/>
        <v>2</v>
      </c>
      <c r="H30" s="9">
        <f t="shared" si="6"/>
        <v>2</v>
      </c>
      <c r="I30" s="9">
        <f t="shared" si="6"/>
        <v>0</v>
      </c>
      <c r="J30" s="9">
        <f t="shared" si="6"/>
        <v>2</v>
      </c>
      <c r="K30" s="9">
        <f t="shared" si="6"/>
        <v>3</v>
      </c>
      <c r="L30" s="9">
        <f t="shared" si="6"/>
        <v>2</v>
      </c>
      <c r="M30" s="9">
        <f t="shared" si="6"/>
        <v>1</v>
      </c>
      <c r="N30" s="9">
        <f t="shared" si="6"/>
        <v>1</v>
      </c>
      <c r="O30" s="9">
        <f t="shared" si="6"/>
        <v>2</v>
      </c>
      <c r="P30" s="9">
        <f t="shared" si="6"/>
        <v>1</v>
      </c>
      <c r="Q30" s="9">
        <f t="shared" si="6"/>
        <v>2</v>
      </c>
      <c r="R30" s="9">
        <f t="shared" si="6"/>
        <v>2</v>
      </c>
      <c r="S30" s="9">
        <f t="shared" si="6"/>
        <v>0</v>
      </c>
      <c r="T30" s="9">
        <f t="shared" si="6"/>
        <v>2</v>
      </c>
      <c r="U30" s="9">
        <f t="shared" si="6"/>
        <v>2</v>
      </c>
      <c r="V30" s="9">
        <f t="shared" si="6"/>
        <v>1</v>
      </c>
      <c r="W30" s="9">
        <f t="shared" si="6"/>
        <v>0</v>
      </c>
      <c r="X30" s="9">
        <f t="shared" si="6"/>
        <v>0</v>
      </c>
      <c r="Y30" s="9"/>
      <c r="Z30" s="9"/>
      <c r="AA30" s="3"/>
    </row>
    <row r="31" spans="1:27" x14ac:dyDescent="0.3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4" spans="25:25" x14ac:dyDescent="0.3">
      <c r="Y34" s="11"/>
    </row>
  </sheetData>
  <mergeCells count="8">
    <mergeCell ref="Y3:Y4"/>
    <mergeCell ref="Z3:Z4"/>
    <mergeCell ref="AA3:AA4"/>
    <mergeCell ref="A29:B29"/>
    <mergeCell ref="A30:B30"/>
    <mergeCell ref="C3:X3"/>
    <mergeCell ref="A3:A4"/>
    <mergeCell ref="B3:B4"/>
  </mergeCells>
  <conditionalFormatting sqref="C5:X28">
    <cfRule type="cellIs" dxfId="1" priority="4" operator="equal">
      <formula>"б"</formula>
    </cfRule>
    <cfRule type="cellIs" dxfId="0" priority="5" operator="equal">
      <formula>"н"</formula>
    </cfRule>
  </conditionalFormatting>
  <conditionalFormatting sqref="Y5:Y28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{A1C17510-0806-4E45-9BF9-AF112CEF4B70}</x14:id>
        </ext>
      </extLst>
    </cfRule>
  </conditionalFormatting>
  <conditionalFormatting sqref="Z5:Z28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{76CECF28-8735-4455-90C7-45164E011FB4}</x14:id>
        </ext>
      </extLst>
    </cfRule>
  </conditionalFormatting>
  <conditionalFormatting sqref="AA5:AA2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{B0535B7E-8091-4E87-BDC5-BE67D531A388}</x14:id>
        </ext>
      </extLst>
    </cfRule>
  </conditionalFormatting>
  <pageMargins left="0.7" right="0.7" top="0.75" bottom="0.75" header="0.3" footer="0.3"/>
  <pageSetup paperSize="0" orientation="portrait" horizontalDpi="0" verticalDpi="0" copies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C17510-0806-4E45-9BF9-AF112CEF4B7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Y5:Y28</xm:sqref>
        </x14:conditionalFormatting>
        <x14:conditionalFormatting xmlns:xm="http://schemas.microsoft.com/office/excel/2006/main">
          <x14:cfRule type="dataBar" id="{76CECF28-8735-4455-90C7-45164E011FB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Z5:Z28</xm:sqref>
        </x14:conditionalFormatting>
        <x14:conditionalFormatting xmlns:xm="http://schemas.microsoft.com/office/excel/2006/main">
          <x14:cfRule type="dataBar" id="{B0535B7E-8091-4E87-BDC5-BE67D531A3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AA5:AA28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май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И103-2</dc:creator>
  <cp:lastModifiedBy>ПК</cp:lastModifiedBy>
  <dcterms:created xsi:type="dcterms:W3CDTF">2022-01-18T08:42:02Z</dcterms:created>
  <dcterms:modified xsi:type="dcterms:W3CDTF">2022-02-14T15:18:27Z</dcterms:modified>
</cp:coreProperties>
</file>